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ожение 1 2023" sheetId="1" r:id="rId1"/>
  </sheets>
  <definedNames>
    <definedName name="_xlnm.Print_Titles" localSheetId="0">'приложение 1 2023'!$4:$5</definedName>
    <definedName name="_xlnm.Print_Area" localSheetId="0">'приложение 1 2023'!$A$1:$H$82</definedName>
  </definedNames>
  <calcPr fullCalcOnLoad="1"/>
</workbook>
</file>

<file path=xl/sharedStrings.xml><?xml version="1.0" encoding="utf-8"?>
<sst xmlns="http://schemas.openxmlformats.org/spreadsheetml/2006/main" count="283" uniqueCount="81">
  <si>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</si>
  <si>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</si>
  <si>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</si>
  <si>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</si>
  <si>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</si>
  <si>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</si>
  <si>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</si>
  <si>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</si>
  <si>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</si>
  <si>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</si>
  <si>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</si>
  <si>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</si>
  <si>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</si>
  <si>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</si>
  <si>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всего</t>
  </si>
  <si>
    <t>04</t>
  </si>
  <si>
    <t>09</t>
  </si>
  <si>
    <t>05</t>
  </si>
  <si>
    <t>06</t>
  </si>
  <si>
    <t>08</t>
  </si>
  <si>
    <t>870</t>
  </si>
  <si>
    <t>Резервные средства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</si>
  <si>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</si>
  <si>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</si>
  <si>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</si>
  <si>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</si>
  <si>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</si>
  <si>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</si>
  <si>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</si>
  <si>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</si>
  <si>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</si>
  <si>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</si>
  <si>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</si>
  <si>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07</t>
  </si>
  <si>
    <t>Молодежная политика и оздоровление детей</t>
  </si>
  <si>
    <t>Физическая культура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</si>
  <si>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</si>
  <si>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</si>
  <si>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</si>
  <si>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</si>
  <si>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</si>
  <si>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</si>
  <si>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</si>
  <si>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</si>
  <si>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</si>
  <si>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</si>
  <si>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3800000000</t>
  </si>
  <si>
    <t>Функционирование местных администраций</t>
  </si>
  <si>
    <t>4000000000</t>
  </si>
  <si>
    <t>4100000000</t>
  </si>
  <si>
    <t>4400000000</t>
  </si>
  <si>
    <t>4600000000</t>
  </si>
  <si>
    <t>Муниципальная программа "Противодействия коррупции на территории сельского (городского) поселения муниципального района Сергиевский" на 2016-2018гг.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</si>
  <si>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</si>
  <si>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4500000000</t>
  </si>
  <si>
    <t>4800000000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</si>
  <si>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</si>
  <si>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10</t>
  </si>
  <si>
    <t>Пенсионное обеспечение</t>
  </si>
  <si>
    <t>310</t>
  </si>
  <si>
    <t>Публичные нормативные социальные выплаты гражданам</t>
  </si>
  <si>
    <t>Коммунальное хозяйство</t>
  </si>
  <si>
    <t>Обслуживание государственного внутреннего и муниципального долга</t>
  </si>
  <si>
    <t>730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</si>
  <si>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</si>
  <si>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</si>
  <si>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</si>
  <si>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</si>
  <si>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</si>
  <si>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</si>
  <si>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</si>
  <si>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>Другие вопросы в области охраны окружающей среды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</si>
  <si>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</si>
  <si>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</si>
  <si>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</si>
  <si>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Обслуживание муниципального долга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</si>
  <si>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</t>
  </si>
  <si>
    <t>Муниципальная программа  «Комплексное развитие сельской территории сельских  поселений  муниципального района Сергиевский Самарской области »</t>
  </si>
  <si>
    <t>Ведомственная структура расходов бюджета сельского поселения Сергиевск                                                                                       муниципального района Сергиевский Самарской области на 2023  год</t>
  </si>
  <si>
    <t>Администрация сельского поселения Сергиевск                                                                                                                             муниципального района Сергиевский Самарской области</t>
  </si>
  <si>
    <t xml:space="preserve">               Приложение № 2                                                                             к Проекту  Решения Собрания представителей сельского поселения  Сергиевск муниципального района Сергиевский Самарской области                                                                          "О бюджете сельского поселения Сергиевск  на 2023 год и на плановый период 2024 и 2025 годов"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</si>
</sst>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left" vertical="justify" wrapText="1" indent="1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82"/>
  <sheetViews>
    <sheetView tabSelected="1" view="pageBreakPreview" zoomScale="85" zoomScaleSheetLayoutView="85" zoomScalePageLayoutView="0" workbookViewId="0" topLeftCell="A1">
      <selection activeCell="O4" sqref="O4"/>
    </sheetView>
  </sheetViews>
  <sheetFormatPr defaultColWidth="9.00390625" defaultRowHeight="12.75"/>
  <cols>
    <col min="1" max="1" width="15.625" style="1" customWidth="1"/>
    <col min="2" max="2" width="46.00390625" style="1" customWidth="1"/>
    <col min="3" max="3" width="9.125" style="1" customWidth="1"/>
    <col min="4" max="4" width="9.125" style="2" customWidth="1"/>
    <col min="5" max="5" width="16.375" style="1" customWidth="1"/>
    <col min="6" max="6" width="10.375" style="1" customWidth="1"/>
    <col min="7" max="7" width="15.00390625" style="4" customWidth="1"/>
    <col min="8" max="8" width="18.375" style="4" customWidth="1"/>
    <col min="9" max="9" width="21.375" style="1" hidden="1" customWidth="1"/>
    <col min="10" max="16384" width="8.875" style="1" customWidth="1"/>
  </cols>
  <sheetData>
    <row r="1" spans="5:9" ht="66" customHeight="1">
      <c r="E1" s="43" t="s">
        <v>80</v>
      </c>
      <c r="F1" s="43"/>
      <c r="G1" s="43"/>
      <c r="H1" s="43"/>
      <c r="I1" s="43"/>
    </row>
    <row r="2" spans="1:9" ht="51" customHeight="1">
      <c r="A2" s="5"/>
      <c r="B2" s="44" t="s">
        <v>78</v>
      </c>
      <c r="C2" s="44"/>
      <c r="D2" s="44"/>
      <c r="E2" s="44"/>
      <c r="F2" s="44"/>
      <c r="G2" s="44"/>
      <c r="H2" s="44"/>
      <c r="I2" s="44"/>
    </row>
    <row r="3" spans="1:9" ht="18" customHeight="1">
      <c r="A3" s="5"/>
      <c r="B3" s="5"/>
      <c r="C3" s="5"/>
      <c r="D3" s="6"/>
      <c r="E3" s="5"/>
      <c r="F3" s="5"/>
      <c r="G3" s="7"/>
      <c r="H3" s="7"/>
      <c r="I3" s="8"/>
    </row>
    <row r="4" spans="1:9" s="3" customFormat="1" ht="36.75" customHeight="1">
      <c r="A4" s="38" t="s">
        <v>37</v>
      </c>
      <c r="B4" s="38" t="s">
        <v>38</v>
      </c>
      <c r="C4" s="38" t="s">
        <v>39</v>
      </c>
      <c r="D4" s="38" t="s">
        <v>40</v>
      </c>
      <c r="E4" s="38" t="s">
        <v>41</v>
      </c>
      <c r="F4" s="38" t="s">
        <v>42</v>
      </c>
      <c r="G4" s="42" t="s">
        <v>8</v>
      </c>
      <c r="H4" s="42"/>
      <c r="I4" s="10"/>
    </row>
    <row r="5" spans="1:9" s="3" customFormat="1" ht="70.5" customHeight="1">
      <c r="A5" s="38"/>
      <c r="B5" s="38"/>
      <c r="C5" s="38"/>
      <c r="D5" s="38"/>
      <c r="E5" s="38"/>
      <c r="F5" s="38"/>
      <c r="G5" s="9" t="s">
        <v>14</v>
      </c>
      <c r="H5" s="11" t="s">
        <v>9</v>
      </c>
      <c r="I5" s="12"/>
    </row>
    <row r="6" spans="1:9" s="3" customFormat="1" ht="43.5" customHeight="1">
      <c r="A6" s="13">
        <v>431</v>
      </c>
      <c r="B6" s="39" t="s">
        <v>79</v>
      </c>
      <c r="C6" s="40"/>
      <c r="D6" s="40"/>
      <c r="E6" s="40"/>
      <c r="F6" s="40"/>
      <c r="G6" s="40"/>
      <c r="H6" s="41"/>
      <c r="I6" s="14"/>
    </row>
    <row r="7" spans="1:9" s="3" customFormat="1" ht="62.25">
      <c r="A7" s="31">
        <v>431</v>
      </c>
      <c r="B7" s="32" t="s">
        <v>10</v>
      </c>
      <c r="C7" s="18" t="s">
        <v>4</v>
      </c>
      <c r="D7" s="18" t="s">
        <v>5</v>
      </c>
      <c r="E7" s="18"/>
      <c r="F7" s="18"/>
      <c r="G7" s="19">
        <f>G8</f>
        <v>1014.0144</v>
      </c>
      <c r="H7" s="19">
        <f>H8</f>
        <v>0</v>
      </c>
      <c r="I7" s="33"/>
    </row>
    <row r="8" spans="1:11" ht="78" customHeight="1">
      <c r="A8" s="15">
        <v>431</v>
      </c>
      <c r="B8" s="20" t="s">
        <v>64</v>
      </c>
      <c r="C8" s="21" t="s">
        <v>4</v>
      </c>
      <c r="D8" s="21" t="s">
        <v>5</v>
      </c>
      <c r="E8" s="21" t="s">
        <v>46</v>
      </c>
      <c r="F8" s="21"/>
      <c r="G8" s="22">
        <f>G9</f>
        <v>1014.0144</v>
      </c>
      <c r="H8" s="22">
        <f>H9</f>
        <v>0</v>
      </c>
      <c r="I8" s="5"/>
      <c r="K8" s="4"/>
    </row>
    <row r="9" spans="1:9" ht="31.5">
      <c r="A9" s="15">
        <v>431</v>
      </c>
      <c r="B9" s="23" t="s">
        <v>26</v>
      </c>
      <c r="C9" s="21" t="s">
        <v>4</v>
      </c>
      <c r="D9" s="21" t="s">
        <v>5</v>
      </c>
      <c r="E9" s="21" t="s">
        <v>46</v>
      </c>
      <c r="F9" s="21" t="s">
        <v>27</v>
      </c>
      <c r="G9" s="22">
        <v>1014.0144</v>
      </c>
      <c r="H9" s="22">
        <v>0</v>
      </c>
      <c r="I9" s="5"/>
    </row>
    <row r="10" spans="1:9" s="3" customFormat="1" ht="30.75">
      <c r="A10" s="31">
        <v>431</v>
      </c>
      <c r="B10" s="32" t="s">
        <v>47</v>
      </c>
      <c r="C10" s="34" t="s">
        <v>4</v>
      </c>
      <c r="D10" s="34" t="s">
        <v>15</v>
      </c>
      <c r="E10" s="35"/>
      <c r="F10" s="35"/>
      <c r="G10" s="19">
        <f>G11+G16</f>
        <v>4828.19663</v>
      </c>
      <c r="H10" s="19">
        <f>H11</f>
        <v>0</v>
      </c>
      <c r="I10" s="33"/>
    </row>
    <row r="11" spans="1:11" ht="81" customHeight="1">
      <c r="A11" s="15">
        <v>431</v>
      </c>
      <c r="B11" s="20" t="s">
        <v>64</v>
      </c>
      <c r="C11" s="21" t="s">
        <v>4</v>
      </c>
      <c r="D11" s="21" t="s">
        <v>15</v>
      </c>
      <c r="E11" s="21" t="s">
        <v>46</v>
      </c>
      <c r="F11" s="24"/>
      <c r="G11" s="22">
        <f>G12+G13+G14+G15</f>
        <v>4069.4895800000004</v>
      </c>
      <c r="H11" s="22">
        <f>H12+H13+H14+H15</f>
        <v>0</v>
      </c>
      <c r="I11" s="5"/>
      <c r="K11" s="4">
        <f>G11+G8+G19+G28</f>
        <v>8015.82962</v>
      </c>
    </row>
    <row r="12" spans="1:11" ht="31.5">
      <c r="A12" s="15">
        <v>431</v>
      </c>
      <c r="B12" s="23" t="s">
        <v>26</v>
      </c>
      <c r="C12" s="21" t="s">
        <v>4</v>
      </c>
      <c r="D12" s="21" t="s">
        <v>15</v>
      </c>
      <c r="E12" s="21" t="s">
        <v>46</v>
      </c>
      <c r="F12" s="21" t="s">
        <v>27</v>
      </c>
      <c r="G12" s="22">
        <f>2454.04368+10+741.12119</f>
        <v>3205.16487</v>
      </c>
      <c r="H12" s="22">
        <v>0</v>
      </c>
      <c r="I12" s="5"/>
      <c r="K12" s="4">
        <f>G57+G64</f>
        <v>15460.79513</v>
      </c>
    </row>
    <row r="13" spans="1:11" ht="47.25">
      <c r="A13" s="15">
        <v>431</v>
      </c>
      <c r="B13" s="16" t="s">
        <v>28</v>
      </c>
      <c r="C13" s="21" t="s">
        <v>4</v>
      </c>
      <c r="D13" s="21" t="s">
        <v>15</v>
      </c>
      <c r="E13" s="21" t="s">
        <v>46</v>
      </c>
      <c r="F13" s="24">
        <v>240</v>
      </c>
      <c r="G13" s="22">
        <f>3507.16769-G12-G15</f>
        <v>284.68920000000014</v>
      </c>
      <c r="H13" s="22">
        <v>0</v>
      </c>
      <c r="I13" s="5"/>
      <c r="K13" s="4">
        <f>G17</f>
        <v>758.70705</v>
      </c>
    </row>
    <row r="14" spans="1:11" ht="18">
      <c r="A14" s="15">
        <v>431</v>
      </c>
      <c r="B14" s="16" t="s">
        <v>23</v>
      </c>
      <c r="C14" s="21" t="s">
        <v>4</v>
      </c>
      <c r="D14" s="21" t="s">
        <v>15</v>
      </c>
      <c r="E14" s="21" t="s">
        <v>46</v>
      </c>
      <c r="F14" s="24">
        <v>540</v>
      </c>
      <c r="G14" s="22">
        <f>562.32189</f>
        <v>562.32189</v>
      </c>
      <c r="H14" s="22">
        <v>0</v>
      </c>
      <c r="I14" s="5"/>
      <c r="K14" s="4">
        <f>G35</f>
        <v>307.99626</v>
      </c>
    </row>
    <row r="15" spans="1:11" ht="18">
      <c r="A15" s="15">
        <v>431</v>
      </c>
      <c r="B15" s="16" t="s">
        <v>29</v>
      </c>
      <c r="C15" s="21" t="s">
        <v>4</v>
      </c>
      <c r="D15" s="21" t="s">
        <v>15</v>
      </c>
      <c r="E15" s="21" t="s">
        <v>46</v>
      </c>
      <c r="F15" s="24">
        <v>850</v>
      </c>
      <c r="G15" s="22">
        <v>17.31362</v>
      </c>
      <c r="H15" s="22">
        <v>0</v>
      </c>
      <c r="I15" s="5"/>
      <c r="K15" s="4">
        <f>G39</f>
        <v>80.48</v>
      </c>
    </row>
    <row r="16" spans="1:11" ht="81.75" customHeight="1">
      <c r="A16" s="15">
        <v>431</v>
      </c>
      <c r="B16" s="16" t="s">
        <v>65</v>
      </c>
      <c r="C16" s="21" t="s">
        <v>4</v>
      </c>
      <c r="D16" s="21" t="s">
        <v>15</v>
      </c>
      <c r="E16" s="21" t="s">
        <v>48</v>
      </c>
      <c r="F16" s="24"/>
      <c r="G16" s="22">
        <f>G17</f>
        <v>758.70705</v>
      </c>
      <c r="H16" s="22">
        <v>0</v>
      </c>
      <c r="I16" s="5"/>
      <c r="K16" s="4"/>
    </row>
    <row r="17" spans="1:9" ht="18">
      <c r="A17" s="15">
        <v>431</v>
      </c>
      <c r="B17" s="16" t="s">
        <v>23</v>
      </c>
      <c r="C17" s="21" t="s">
        <v>4</v>
      </c>
      <c r="D17" s="21" t="s">
        <v>15</v>
      </c>
      <c r="E17" s="21" t="s">
        <v>48</v>
      </c>
      <c r="F17" s="24">
        <v>540</v>
      </c>
      <c r="G17" s="22">
        <v>758.70705</v>
      </c>
      <c r="H17" s="22">
        <v>0</v>
      </c>
      <c r="I17" s="5"/>
    </row>
    <row r="18" spans="1:9" s="3" customFormat="1" ht="63" customHeight="1">
      <c r="A18" s="31">
        <v>431</v>
      </c>
      <c r="B18" s="32" t="s">
        <v>24</v>
      </c>
      <c r="C18" s="34" t="s">
        <v>4</v>
      </c>
      <c r="D18" s="34" t="s">
        <v>18</v>
      </c>
      <c r="E18" s="34"/>
      <c r="F18" s="35"/>
      <c r="G18" s="19">
        <f>G19</f>
        <v>1194.19726</v>
      </c>
      <c r="H18" s="19">
        <f>H19</f>
        <v>0</v>
      </c>
      <c r="I18" s="33"/>
    </row>
    <row r="19" spans="1:9" ht="81" customHeight="1">
      <c r="A19" s="15">
        <v>431</v>
      </c>
      <c r="B19" s="20" t="s">
        <v>64</v>
      </c>
      <c r="C19" s="21" t="s">
        <v>4</v>
      </c>
      <c r="D19" s="21" t="s">
        <v>18</v>
      </c>
      <c r="E19" s="21" t="s">
        <v>46</v>
      </c>
      <c r="F19" s="24"/>
      <c r="G19" s="22">
        <f>G20</f>
        <v>1194.19726</v>
      </c>
      <c r="H19" s="22">
        <f>H20</f>
        <v>0</v>
      </c>
      <c r="I19" s="5"/>
    </row>
    <row r="20" spans="1:9" ht="22.5" customHeight="1">
      <c r="A20" s="15">
        <v>431</v>
      </c>
      <c r="B20" s="16" t="s">
        <v>23</v>
      </c>
      <c r="C20" s="21" t="s">
        <v>4</v>
      </c>
      <c r="D20" s="21" t="s">
        <v>18</v>
      </c>
      <c r="E20" s="21" t="s">
        <v>46</v>
      </c>
      <c r="F20" s="24">
        <v>540</v>
      </c>
      <c r="G20" s="22">
        <f>56.13726+1138.06</f>
        <v>1194.19726</v>
      </c>
      <c r="H20" s="22">
        <v>0</v>
      </c>
      <c r="I20" s="5"/>
    </row>
    <row r="21" spans="1:9" ht="41.25" customHeight="1" hidden="1">
      <c r="A21" s="31">
        <v>431</v>
      </c>
      <c r="B21" s="32" t="s">
        <v>72</v>
      </c>
      <c r="C21" s="34" t="s">
        <v>4</v>
      </c>
      <c r="D21" s="34" t="s">
        <v>33</v>
      </c>
      <c r="E21" s="34"/>
      <c r="F21" s="35"/>
      <c r="G21" s="19">
        <f>G22</f>
        <v>0</v>
      </c>
      <c r="H21" s="19">
        <v>0</v>
      </c>
      <c r="I21" s="5"/>
    </row>
    <row r="22" spans="1:9" ht="93" customHeight="1" hidden="1">
      <c r="A22" s="15">
        <v>431</v>
      </c>
      <c r="B22" s="16" t="s">
        <v>64</v>
      </c>
      <c r="C22" s="21" t="s">
        <v>4</v>
      </c>
      <c r="D22" s="21" t="s">
        <v>33</v>
      </c>
      <c r="E22" s="21" t="s">
        <v>46</v>
      </c>
      <c r="F22" s="24"/>
      <c r="G22" s="22">
        <f>G23</f>
        <v>0</v>
      </c>
      <c r="H22" s="22">
        <v>0</v>
      </c>
      <c r="I22" s="5"/>
    </row>
    <row r="23" spans="1:9" ht="22.5" customHeight="1" hidden="1">
      <c r="A23" s="15">
        <v>431</v>
      </c>
      <c r="B23" s="16" t="s">
        <v>73</v>
      </c>
      <c r="C23" s="21" t="s">
        <v>4</v>
      </c>
      <c r="D23" s="21" t="s">
        <v>33</v>
      </c>
      <c r="E23" s="21" t="s">
        <v>46</v>
      </c>
      <c r="F23" s="24">
        <v>880</v>
      </c>
      <c r="G23" s="22">
        <v>0</v>
      </c>
      <c r="H23" s="22">
        <v>0</v>
      </c>
      <c r="I23" s="5"/>
    </row>
    <row r="24" spans="1:9" s="3" customFormat="1" ht="21.75" customHeight="1">
      <c r="A24" s="31">
        <v>431</v>
      </c>
      <c r="B24" s="32" t="s">
        <v>13</v>
      </c>
      <c r="C24" s="34" t="s">
        <v>4</v>
      </c>
      <c r="D24" s="36" t="s">
        <v>7</v>
      </c>
      <c r="E24" s="35"/>
      <c r="F24" s="35"/>
      <c r="G24" s="19">
        <f>G25</f>
        <v>10</v>
      </c>
      <c r="H24" s="19">
        <f>H25</f>
        <v>0</v>
      </c>
      <c r="I24" s="33"/>
    </row>
    <row r="25" spans="1:9" ht="31.5">
      <c r="A25" s="15">
        <v>431</v>
      </c>
      <c r="B25" s="20" t="s">
        <v>36</v>
      </c>
      <c r="C25" s="21" t="s">
        <v>4</v>
      </c>
      <c r="D25" s="25" t="s">
        <v>7</v>
      </c>
      <c r="E25" s="24">
        <v>9900000000</v>
      </c>
      <c r="F25" s="24"/>
      <c r="G25" s="22">
        <f>G26</f>
        <v>10</v>
      </c>
      <c r="H25" s="22">
        <f>H26</f>
        <v>0</v>
      </c>
      <c r="I25" s="5"/>
    </row>
    <row r="26" spans="1:9" ht="18">
      <c r="A26" s="15">
        <v>431</v>
      </c>
      <c r="B26" s="16" t="s">
        <v>21</v>
      </c>
      <c r="C26" s="21" t="s">
        <v>4</v>
      </c>
      <c r="D26" s="25" t="s">
        <v>7</v>
      </c>
      <c r="E26" s="24">
        <v>9900000000</v>
      </c>
      <c r="F26" s="21" t="s">
        <v>20</v>
      </c>
      <c r="G26" s="22">
        <v>10</v>
      </c>
      <c r="H26" s="22">
        <v>0</v>
      </c>
      <c r="I26" s="5"/>
    </row>
    <row r="27" spans="1:9" s="3" customFormat="1" ht="27" customHeight="1">
      <c r="A27" s="31">
        <v>431</v>
      </c>
      <c r="B27" s="32" t="s">
        <v>6</v>
      </c>
      <c r="C27" s="34" t="s">
        <v>4</v>
      </c>
      <c r="D27" s="36" t="s">
        <v>12</v>
      </c>
      <c r="E27" s="35"/>
      <c r="F27" s="35"/>
      <c r="G27" s="19">
        <f>G28+G32+G35</f>
        <v>2046.12464</v>
      </c>
      <c r="H27" s="19">
        <f>H28</f>
        <v>0</v>
      </c>
      <c r="I27" s="33"/>
    </row>
    <row r="28" spans="1:9" ht="87.75" customHeight="1">
      <c r="A28" s="15">
        <v>431</v>
      </c>
      <c r="B28" s="16" t="s">
        <v>64</v>
      </c>
      <c r="C28" s="21" t="s">
        <v>4</v>
      </c>
      <c r="D28" s="25" t="s">
        <v>12</v>
      </c>
      <c r="E28" s="21" t="s">
        <v>46</v>
      </c>
      <c r="F28" s="24"/>
      <c r="G28" s="22">
        <f>G31+G33</f>
        <v>1738.12838</v>
      </c>
      <c r="H28" s="22">
        <f>H29+H31</f>
        <v>0</v>
      </c>
      <c r="I28" s="5"/>
    </row>
    <row r="29" spans="1:9" ht="55.5" customHeight="1" hidden="1">
      <c r="A29" s="15">
        <v>431</v>
      </c>
      <c r="B29" s="16" t="s">
        <v>28</v>
      </c>
      <c r="C29" s="21" t="s">
        <v>4</v>
      </c>
      <c r="D29" s="25" t="s">
        <v>12</v>
      </c>
      <c r="E29" s="21" t="s">
        <v>46</v>
      </c>
      <c r="F29" s="24">
        <v>240</v>
      </c>
      <c r="G29" s="22">
        <v>0</v>
      </c>
      <c r="H29" s="22"/>
      <c r="I29" s="5"/>
    </row>
    <row r="30" spans="4:9" ht="24" customHeight="1" hidden="1">
      <c r="D30" s="1"/>
      <c r="G30" s="1"/>
      <c r="H30" s="1"/>
      <c r="I30" s="5"/>
    </row>
    <row r="31" spans="1:9" ht="23.25" customHeight="1">
      <c r="A31" s="15">
        <v>431</v>
      </c>
      <c r="B31" s="16" t="s">
        <v>23</v>
      </c>
      <c r="C31" s="21" t="s">
        <v>4</v>
      </c>
      <c r="D31" s="25" t="s">
        <v>12</v>
      </c>
      <c r="E31" s="21" t="s">
        <v>46</v>
      </c>
      <c r="F31" s="24">
        <v>540</v>
      </c>
      <c r="G31" s="22">
        <v>1738.12838</v>
      </c>
      <c r="H31" s="22">
        <v>0</v>
      </c>
      <c r="I31" s="5"/>
    </row>
    <row r="32" spans="1:9" ht="76.5" customHeight="1" hidden="1">
      <c r="A32" s="15">
        <v>431</v>
      </c>
      <c r="B32" s="20" t="s">
        <v>65</v>
      </c>
      <c r="C32" s="21" t="s">
        <v>4</v>
      </c>
      <c r="D32" s="25" t="s">
        <v>12</v>
      </c>
      <c r="E32" s="21" t="s">
        <v>48</v>
      </c>
      <c r="F32" s="24"/>
      <c r="G32" s="22">
        <f>G34</f>
        <v>0</v>
      </c>
      <c r="H32" s="22">
        <f>H34</f>
        <v>0</v>
      </c>
      <c r="I32" s="5"/>
    </row>
    <row r="33" spans="1:9" ht="76.5" customHeight="1" hidden="1">
      <c r="A33" s="15">
        <v>431</v>
      </c>
      <c r="B33" s="16" t="s">
        <v>29</v>
      </c>
      <c r="C33" s="21" t="s">
        <v>4</v>
      </c>
      <c r="D33" s="25" t="s">
        <v>12</v>
      </c>
      <c r="E33" s="21" t="s">
        <v>46</v>
      </c>
      <c r="F33" s="24">
        <v>850</v>
      </c>
      <c r="G33" s="22">
        <v>0</v>
      </c>
      <c r="H33" s="22"/>
      <c r="I33" s="5"/>
    </row>
    <row r="34" spans="1:9" ht="57.75" customHeight="1" hidden="1">
      <c r="A34" s="15">
        <v>431</v>
      </c>
      <c r="B34" s="16" t="s">
        <v>28</v>
      </c>
      <c r="C34" s="21" t="s">
        <v>4</v>
      </c>
      <c r="D34" s="25" t="s">
        <v>12</v>
      </c>
      <c r="E34" s="21" t="s">
        <v>48</v>
      </c>
      <c r="F34" s="24">
        <v>240</v>
      </c>
      <c r="G34" s="22">
        <v>0</v>
      </c>
      <c r="H34" s="22">
        <v>0</v>
      </c>
      <c r="I34" s="5"/>
    </row>
    <row r="35" spans="1:11" ht="84" customHeight="1">
      <c r="A35" s="15">
        <v>431</v>
      </c>
      <c r="B35" s="16" t="s">
        <v>66</v>
      </c>
      <c r="C35" s="21" t="s">
        <v>4</v>
      </c>
      <c r="D35" s="25" t="s">
        <v>12</v>
      </c>
      <c r="E35" s="21" t="s">
        <v>51</v>
      </c>
      <c r="F35" s="24"/>
      <c r="G35" s="22">
        <f>G36</f>
        <v>307.99626</v>
      </c>
      <c r="H35" s="22">
        <f>H36</f>
        <v>0</v>
      </c>
      <c r="I35" s="5"/>
      <c r="K35" s="4"/>
    </row>
    <row r="36" spans="1:9" ht="56.25" customHeight="1">
      <c r="A36" s="15">
        <v>431</v>
      </c>
      <c r="B36" s="16" t="s">
        <v>28</v>
      </c>
      <c r="C36" s="21" t="s">
        <v>4</v>
      </c>
      <c r="D36" s="25" t="s">
        <v>12</v>
      </c>
      <c r="E36" s="21" t="s">
        <v>51</v>
      </c>
      <c r="F36" s="24">
        <v>240</v>
      </c>
      <c r="G36" s="22">
        <v>307.99626</v>
      </c>
      <c r="H36" s="22">
        <v>0</v>
      </c>
      <c r="I36" s="5"/>
    </row>
    <row r="37" spans="1:9" s="3" customFormat="1" ht="62.25">
      <c r="A37" s="31">
        <v>431</v>
      </c>
      <c r="B37" s="32" t="s">
        <v>11</v>
      </c>
      <c r="C37" s="34" t="s">
        <v>3</v>
      </c>
      <c r="D37" s="34" t="s">
        <v>57</v>
      </c>
      <c r="E37" s="36"/>
      <c r="F37" s="35"/>
      <c r="G37" s="19">
        <f>G38</f>
        <v>80.48</v>
      </c>
      <c r="H37" s="19">
        <f>H38</f>
        <v>0</v>
      </c>
      <c r="I37" s="33"/>
    </row>
    <row r="38" spans="1:9" ht="134.25" customHeight="1">
      <c r="A38" s="15">
        <v>431</v>
      </c>
      <c r="B38" s="20" t="s">
        <v>67</v>
      </c>
      <c r="C38" s="21" t="s">
        <v>3</v>
      </c>
      <c r="D38" s="21" t="s">
        <v>57</v>
      </c>
      <c r="E38" s="21" t="s">
        <v>49</v>
      </c>
      <c r="F38" s="24"/>
      <c r="G38" s="22">
        <f>G39</f>
        <v>80.48</v>
      </c>
      <c r="H38" s="22">
        <f>H39</f>
        <v>0</v>
      </c>
      <c r="I38" s="5"/>
    </row>
    <row r="39" spans="1:9" ht="47.25">
      <c r="A39" s="15">
        <v>431</v>
      </c>
      <c r="B39" s="16" t="s">
        <v>28</v>
      </c>
      <c r="C39" s="21" t="s">
        <v>3</v>
      </c>
      <c r="D39" s="21" t="s">
        <v>57</v>
      </c>
      <c r="E39" s="21" t="s">
        <v>49</v>
      </c>
      <c r="F39" s="24">
        <v>240</v>
      </c>
      <c r="G39" s="22">
        <v>80.48</v>
      </c>
      <c r="H39" s="22">
        <v>0</v>
      </c>
      <c r="I39" s="5"/>
    </row>
    <row r="40" spans="1:9" s="3" customFormat="1" ht="30.75">
      <c r="A40" s="31">
        <v>431</v>
      </c>
      <c r="B40" s="32" t="s">
        <v>25</v>
      </c>
      <c r="C40" s="34" t="s">
        <v>3</v>
      </c>
      <c r="D40" s="34" t="s">
        <v>32</v>
      </c>
      <c r="E40" s="36"/>
      <c r="F40" s="35"/>
      <c r="G40" s="19">
        <f>G43+G41</f>
        <v>300.86</v>
      </c>
      <c r="H40" s="19">
        <f>H43+H41</f>
        <v>0</v>
      </c>
      <c r="I40" s="33"/>
    </row>
    <row r="41" spans="1:9" ht="148.5" customHeight="1">
      <c r="A41" s="15">
        <v>431</v>
      </c>
      <c r="B41" s="16" t="s">
        <v>67</v>
      </c>
      <c r="C41" s="21" t="s">
        <v>3</v>
      </c>
      <c r="D41" s="21" t="s">
        <v>32</v>
      </c>
      <c r="E41" s="25" t="s">
        <v>49</v>
      </c>
      <c r="F41" s="24"/>
      <c r="G41" s="22">
        <f>G42</f>
        <v>299.86</v>
      </c>
      <c r="H41" s="22">
        <f>H42</f>
        <v>0</v>
      </c>
      <c r="I41" s="5"/>
    </row>
    <row r="42" spans="1:9" ht="18">
      <c r="A42" s="15">
        <v>431</v>
      </c>
      <c r="B42" s="16" t="s">
        <v>23</v>
      </c>
      <c r="C42" s="21" t="s">
        <v>3</v>
      </c>
      <c r="D42" s="21" t="s">
        <v>32</v>
      </c>
      <c r="E42" s="25" t="s">
        <v>48</v>
      </c>
      <c r="F42" s="24">
        <v>540</v>
      </c>
      <c r="G42" s="22">
        <v>299.86</v>
      </c>
      <c r="H42" s="22">
        <v>0</v>
      </c>
      <c r="I42" s="5"/>
    </row>
    <row r="43" spans="1:9" ht="88.5" customHeight="1">
      <c r="A43" s="15">
        <v>431</v>
      </c>
      <c r="B43" s="16" t="s">
        <v>52</v>
      </c>
      <c r="C43" s="21" t="s">
        <v>3</v>
      </c>
      <c r="D43" s="21" t="s">
        <v>32</v>
      </c>
      <c r="E43" s="26" t="s">
        <v>54</v>
      </c>
      <c r="F43" s="24"/>
      <c r="G43" s="22">
        <v>1</v>
      </c>
      <c r="H43" s="22">
        <f>H44</f>
        <v>0</v>
      </c>
      <c r="I43" s="5"/>
    </row>
    <row r="44" spans="1:9" ht="47.25">
      <c r="A44" s="15">
        <v>431</v>
      </c>
      <c r="B44" s="16" t="s">
        <v>28</v>
      </c>
      <c r="C44" s="21" t="s">
        <v>3</v>
      </c>
      <c r="D44" s="21" t="s">
        <v>32</v>
      </c>
      <c r="E44" s="26" t="s">
        <v>54</v>
      </c>
      <c r="F44" s="24">
        <v>240</v>
      </c>
      <c r="G44" s="22">
        <v>1</v>
      </c>
      <c r="H44" s="22">
        <v>0</v>
      </c>
      <c r="I44" s="5"/>
    </row>
    <row r="45" spans="1:9" s="3" customFormat="1" ht="27" customHeight="1" hidden="1">
      <c r="A45" s="31">
        <v>431</v>
      </c>
      <c r="B45" s="32" t="s">
        <v>43</v>
      </c>
      <c r="C45" s="34" t="s">
        <v>15</v>
      </c>
      <c r="D45" s="36" t="s">
        <v>17</v>
      </c>
      <c r="E45" s="35"/>
      <c r="F45" s="34"/>
      <c r="G45" s="19">
        <f>G46</f>
        <v>0</v>
      </c>
      <c r="H45" s="19">
        <f>H46</f>
        <v>0</v>
      </c>
      <c r="I45" s="33"/>
    </row>
    <row r="46" spans="1:9" ht="72" customHeight="1" hidden="1">
      <c r="A46" s="15">
        <v>431</v>
      </c>
      <c r="B46" s="16" t="s">
        <v>56</v>
      </c>
      <c r="C46" s="21" t="s">
        <v>15</v>
      </c>
      <c r="D46" s="25" t="s">
        <v>17</v>
      </c>
      <c r="E46" s="24">
        <v>4700000000</v>
      </c>
      <c r="F46" s="21"/>
      <c r="G46" s="22">
        <f>G47</f>
        <v>0</v>
      </c>
      <c r="H46" s="22">
        <f>H47</f>
        <v>0</v>
      </c>
      <c r="I46" s="5"/>
    </row>
    <row r="47" spans="1:9" ht="63" hidden="1">
      <c r="A47" s="15">
        <v>431</v>
      </c>
      <c r="B47" s="16" t="s">
        <v>44</v>
      </c>
      <c r="C47" s="21" t="s">
        <v>15</v>
      </c>
      <c r="D47" s="25" t="s">
        <v>17</v>
      </c>
      <c r="E47" s="24">
        <v>4700000000</v>
      </c>
      <c r="F47" s="21" t="s">
        <v>45</v>
      </c>
      <c r="G47" s="22">
        <v>0</v>
      </c>
      <c r="H47" s="22">
        <f>G47</f>
        <v>0</v>
      </c>
      <c r="I47" s="5"/>
    </row>
    <row r="48" spans="1:9" s="3" customFormat="1" ht="17.25">
      <c r="A48" s="31">
        <v>431</v>
      </c>
      <c r="B48" s="32" t="s">
        <v>31</v>
      </c>
      <c r="C48" s="36" t="s">
        <v>15</v>
      </c>
      <c r="D48" s="36" t="s">
        <v>16</v>
      </c>
      <c r="E48" s="35"/>
      <c r="F48" s="34"/>
      <c r="G48" s="19">
        <f>G51+G49</f>
        <v>4239.38</v>
      </c>
      <c r="H48" s="19">
        <f>H51+H49</f>
        <v>0</v>
      </c>
      <c r="I48" s="33"/>
    </row>
    <row r="49" spans="1:9" ht="65.25" customHeight="1" hidden="1">
      <c r="A49" s="15">
        <v>431</v>
      </c>
      <c r="B49" s="16" t="s">
        <v>53</v>
      </c>
      <c r="C49" s="25" t="s">
        <v>15</v>
      </c>
      <c r="D49" s="25" t="s">
        <v>16</v>
      </c>
      <c r="E49" s="24">
        <v>4900000000</v>
      </c>
      <c r="F49" s="21"/>
      <c r="G49" s="22">
        <f>G50</f>
        <v>0</v>
      </c>
      <c r="H49" s="22">
        <v>0</v>
      </c>
      <c r="I49" s="5"/>
    </row>
    <row r="50" spans="1:9" ht="47.25" hidden="1">
      <c r="A50" s="15">
        <v>431</v>
      </c>
      <c r="B50" s="16" t="s">
        <v>28</v>
      </c>
      <c r="C50" s="25" t="s">
        <v>15</v>
      </c>
      <c r="D50" s="25" t="s">
        <v>16</v>
      </c>
      <c r="E50" s="24">
        <v>4900000000</v>
      </c>
      <c r="F50" s="21" t="s">
        <v>30</v>
      </c>
      <c r="G50" s="22">
        <v>0</v>
      </c>
      <c r="H50" s="22">
        <v>0</v>
      </c>
      <c r="I50" s="5"/>
    </row>
    <row r="51" spans="1:11" ht="71.25" customHeight="1">
      <c r="A51" s="15">
        <v>431</v>
      </c>
      <c r="B51" s="16" t="s">
        <v>68</v>
      </c>
      <c r="C51" s="25" t="s">
        <v>15</v>
      </c>
      <c r="D51" s="25" t="s">
        <v>16</v>
      </c>
      <c r="E51" s="24">
        <v>4300000000</v>
      </c>
      <c r="F51" s="21"/>
      <c r="G51" s="22">
        <f>G52</f>
        <v>4239.38</v>
      </c>
      <c r="H51" s="22">
        <f>H52</f>
        <v>0</v>
      </c>
      <c r="I51" s="5"/>
      <c r="J51" s="4">
        <f>G51+G59</f>
        <v>16197.872</v>
      </c>
      <c r="K51" s="4"/>
    </row>
    <row r="52" spans="1:9" ht="23.25" customHeight="1">
      <c r="A52" s="15">
        <v>431</v>
      </c>
      <c r="B52" s="16" t="s">
        <v>23</v>
      </c>
      <c r="C52" s="25" t="s">
        <v>15</v>
      </c>
      <c r="D52" s="25" t="s">
        <v>16</v>
      </c>
      <c r="E52" s="24">
        <v>4300000000</v>
      </c>
      <c r="F52" s="21" t="s">
        <v>22</v>
      </c>
      <c r="G52" s="22">
        <v>4239.38</v>
      </c>
      <c r="H52" s="22">
        <v>0</v>
      </c>
      <c r="I52" s="5"/>
    </row>
    <row r="53" spans="1:9" s="3" customFormat="1" ht="23.25" customHeight="1" hidden="1">
      <c r="A53" s="31">
        <v>431</v>
      </c>
      <c r="B53" s="32" t="s">
        <v>61</v>
      </c>
      <c r="C53" s="36" t="s">
        <v>17</v>
      </c>
      <c r="D53" s="36" t="s">
        <v>5</v>
      </c>
      <c r="E53" s="35"/>
      <c r="F53" s="34"/>
      <c r="G53" s="19">
        <f>G54</f>
        <v>0</v>
      </c>
      <c r="H53" s="19">
        <f>H54</f>
        <v>0</v>
      </c>
      <c r="I53" s="33"/>
    </row>
    <row r="54" spans="1:9" ht="68.25" customHeight="1" hidden="1">
      <c r="A54" s="15">
        <v>431</v>
      </c>
      <c r="B54" s="16" t="s">
        <v>69</v>
      </c>
      <c r="C54" s="25" t="s">
        <v>17</v>
      </c>
      <c r="D54" s="25" t="s">
        <v>5</v>
      </c>
      <c r="E54" s="24">
        <v>3900000000</v>
      </c>
      <c r="F54" s="21"/>
      <c r="G54" s="22">
        <f>G55</f>
        <v>0</v>
      </c>
      <c r="H54" s="22">
        <f>H55</f>
        <v>0</v>
      </c>
      <c r="I54" s="5"/>
    </row>
    <row r="55" spans="1:9" ht="93" customHeight="1" hidden="1">
      <c r="A55" s="15">
        <v>431</v>
      </c>
      <c r="B55" s="16" t="s">
        <v>74</v>
      </c>
      <c r="C55" s="25" t="s">
        <v>17</v>
      </c>
      <c r="D55" s="25" t="s">
        <v>5</v>
      </c>
      <c r="E55" s="24">
        <v>3900000000</v>
      </c>
      <c r="F55" s="21" t="s">
        <v>45</v>
      </c>
      <c r="G55" s="22">
        <v>0</v>
      </c>
      <c r="H55" s="22">
        <v>0</v>
      </c>
      <c r="I55" s="5"/>
    </row>
    <row r="56" spans="1:10" s="3" customFormat="1" ht="17.25">
      <c r="A56" s="31">
        <v>431</v>
      </c>
      <c r="B56" s="32" t="s">
        <v>1</v>
      </c>
      <c r="C56" s="34" t="s">
        <v>17</v>
      </c>
      <c r="D56" s="34" t="s">
        <v>3</v>
      </c>
      <c r="E56" s="35"/>
      <c r="F56" s="34"/>
      <c r="G56" s="19">
        <f>G57+G59+G61</f>
        <v>35628.12457</v>
      </c>
      <c r="H56" s="19">
        <f>H57+H59+H61</f>
        <v>8309.02058</v>
      </c>
      <c r="I56" s="33"/>
      <c r="J56" s="37">
        <f>G69+G73+G72</f>
        <v>9840.47374</v>
      </c>
    </row>
    <row r="57" spans="1:12" ht="72" customHeight="1">
      <c r="A57" s="15">
        <v>431</v>
      </c>
      <c r="B57" s="16" t="s">
        <v>69</v>
      </c>
      <c r="C57" s="21" t="s">
        <v>17</v>
      </c>
      <c r="D57" s="21" t="s">
        <v>3</v>
      </c>
      <c r="E57" s="24">
        <v>3900000000</v>
      </c>
      <c r="F57" s="21"/>
      <c r="G57" s="22">
        <f>G58</f>
        <v>14923.29513</v>
      </c>
      <c r="H57" s="22">
        <f>H58</f>
        <v>0</v>
      </c>
      <c r="I57" s="5"/>
      <c r="L57" s="4"/>
    </row>
    <row r="58" spans="1:9" ht="47.25">
      <c r="A58" s="15">
        <v>431</v>
      </c>
      <c r="B58" s="16" t="s">
        <v>28</v>
      </c>
      <c r="C58" s="21" t="s">
        <v>17</v>
      </c>
      <c r="D58" s="21" t="s">
        <v>3</v>
      </c>
      <c r="E58" s="24">
        <v>3900000000</v>
      </c>
      <c r="F58" s="21" t="s">
        <v>30</v>
      </c>
      <c r="G58" s="22">
        <v>14923.29513</v>
      </c>
      <c r="H58" s="22">
        <v>0</v>
      </c>
      <c r="I58" s="5"/>
    </row>
    <row r="59" spans="1:9" ht="63.75" customHeight="1">
      <c r="A59" s="15">
        <v>431</v>
      </c>
      <c r="B59" s="16" t="s">
        <v>68</v>
      </c>
      <c r="C59" s="21" t="s">
        <v>17</v>
      </c>
      <c r="D59" s="21" t="s">
        <v>3</v>
      </c>
      <c r="E59" s="24">
        <v>4300000000</v>
      </c>
      <c r="F59" s="21"/>
      <c r="G59" s="22">
        <f>G60</f>
        <v>11958.492</v>
      </c>
      <c r="H59" s="22">
        <f>H60</f>
        <v>0</v>
      </c>
      <c r="I59" s="5"/>
    </row>
    <row r="60" spans="1:9" ht="30.75" customHeight="1">
      <c r="A60" s="15">
        <v>431</v>
      </c>
      <c r="B60" s="16" t="s">
        <v>23</v>
      </c>
      <c r="C60" s="21" t="s">
        <v>17</v>
      </c>
      <c r="D60" s="21" t="s">
        <v>3</v>
      </c>
      <c r="E60" s="24">
        <v>4300000000</v>
      </c>
      <c r="F60" s="21" t="s">
        <v>22</v>
      </c>
      <c r="G60" s="22">
        <v>11958.492</v>
      </c>
      <c r="H60" s="22">
        <v>0</v>
      </c>
      <c r="I60" s="5"/>
    </row>
    <row r="61" spans="1:9" ht="30.75" customHeight="1">
      <c r="A61" s="15">
        <v>431</v>
      </c>
      <c r="B61" s="16" t="s">
        <v>77</v>
      </c>
      <c r="C61" s="21" t="s">
        <v>17</v>
      </c>
      <c r="D61" s="21" t="s">
        <v>3</v>
      </c>
      <c r="E61" s="24">
        <v>5000000000</v>
      </c>
      <c r="F61" s="21"/>
      <c r="G61" s="22">
        <f>G62</f>
        <v>8746.33744</v>
      </c>
      <c r="H61" s="22">
        <f>H62</f>
        <v>8309.02058</v>
      </c>
      <c r="I61" s="5"/>
    </row>
    <row r="62" spans="1:9" ht="30.75" customHeight="1">
      <c r="A62" s="15">
        <v>431</v>
      </c>
      <c r="B62" s="16" t="s">
        <v>23</v>
      </c>
      <c r="C62" s="21" t="s">
        <v>17</v>
      </c>
      <c r="D62" s="21" t="s">
        <v>3</v>
      </c>
      <c r="E62" s="24">
        <v>5000000000</v>
      </c>
      <c r="F62" s="21" t="s">
        <v>22</v>
      </c>
      <c r="G62" s="22">
        <v>8746.33744</v>
      </c>
      <c r="H62" s="22">
        <f>804.87863+4944.25444+358.38426+2201.50325</f>
        <v>8309.02058</v>
      </c>
      <c r="I62" s="5"/>
    </row>
    <row r="63" spans="1:9" s="3" customFormat="1" ht="46.5" customHeight="1">
      <c r="A63" s="31">
        <v>431</v>
      </c>
      <c r="B63" s="32" t="s">
        <v>71</v>
      </c>
      <c r="C63" s="34" t="s">
        <v>18</v>
      </c>
      <c r="D63" s="34" t="s">
        <v>17</v>
      </c>
      <c r="E63" s="35"/>
      <c r="F63" s="35"/>
      <c r="G63" s="19">
        <f>G64</f>
        <v>537.5</v>
      </c>
      <c r="H63" s="19">
        <f>H64</f>
        <v>0</v>
      </c>
      <c r="I63" s="33"/>
    </row>
    <row r="64" spans="1:9" ht="66" customHeight="1">
      <c r="A64" s="15">
        <v>431</v>
      </c>
      <c r="B64" s="20" t="s">
        <v>69</v>
      </c>
      <c r="C64" s="21" t="s">
        <v>18</v>
      </c>
      <c r="D64" s="21" t="s">
        <v>17</v>
      </c>
      <c r="E64" s="24">
        <v>3900000000</v>
      </c>
      <c r="F64" s="24"/>
      <c r="G64" s="22">
        <f>G65+G66</f>
        <v>537.5</v>
      </c>
      <c r="H64" s="22">
        <f>H65+H66</f>
        <v>0</v>
      </c>
      <c r="I64" s="5"/>
    </row>
    <row r="65" spans="1:9" ht="47.25">
      <c r="A65" s="15">
        <v>431</v>
      </c>
      <c r="B65" s="16" t="s">
        <v>28</v>
      </c>
      <c r="C65" s="21" t="s">
        <v>18</v>
      </c>
      <c r="D65" s="21" t="s">
        <v>17</v>
      </c>
      <c r="E65" s="24">
        <v>3900000000</v>
      </c>
      <c r="F65" s="21" t="s">
        <v>30</v>
      </c>
      <c r="G65" s="22">
        <v>537.5</v>
      </c>
      <c r="H65" s="22">
        <v>0</v>
      </c>
      <c r="I65" s="5"/>
    </row>
    <row r="66" spans="1:9" ht="18" hidden="1">
      <c r="A66" s="15">
        <v>431</v>
      </c>
      <c r="B66" s="16" t="s">
        <v>29</v>
      </c>
      <c r="C66" s="21" t="s">
        <v>18</v>
      </c>
      <c r="D66" s="21" t="s">
        <v>17</v>
      </c>
      <c r="E66" s="24">
        <v>3900000000</v>
      </c>
      <c r="F66" s="24">
        <v>850</v>
      </c>
      <c r="G66" s="22">
        <v>0</v>
      </c>
      <c r="H66" s="22">
        <v>0</v>
      </c>
      <c r="I66" s="5"/>
    </row>
    <row r="67" spans="1:9" s="3" customFormat="1" ht="30.75">
      <c r="A67" s="31">
        <v>431</v>
      </c>
      <c r="B67" s="32" t="s">
        <v>34</v>
      </c>
      <c r="C67" s="34" t="s">
        <v>33</v>
      </c>
      <c r="D67" s="34" t="s">
        <v>33</v>
      </c>
      <c r="E67" s="35"/>
      <c r="F67" s="34"/>
      <c r="G67" s="19">
        <f>G68</f>
        <v>217.26605</v>
      </c>
      <c r="H67" s="19">
        <f>H68</f>
        <v>0</v>
      </c>
      <c r="I67" s="33"/>
    </row>
    <row r="68" spans="1:11" ht="84.75" customHeight="1">
      <c r="A68" s="15">
        <v>431</v>
      </c>
      <c r="B68" s="16" t="s">
        <v>70</v>
      </c>
      <c r="C68" s="21" t="s">
        <v>33</v>
      </c>
      <c r="D68" s="21" t="s">
        <v>33</v>
      </c>
      <c r="E68" s="21" t="s">
        <v>50</v>
      </c>
      <c r="F68" s="21"/>
      <c r="G68" s="22">
        <f>G69</f>
        <v>217.26605</v>
      </c>
      <c r="H68" s="22">
        <f>H69</f>
        <v>0</v>
      </c>
      <c r="I68" s="5"/>
      <c r="K68" s="4"/>
    </row>
    <row r="69" spans="1:9" ht="18">
      <c r="A69" s="15">
        <v>431</v>
      </c>
      <c r="B69" s="16" t="s">
        <v>23</v>
      </c>
      <c r="C69" s="21" t="s">
        <v>33</v>
      </c>
      <c r="D69" s="21" t="s">
        <v>33</v>
      </c>
      <c r="E69" s="21" t="s">
        <v>50</v>
      </c>
      <c r="F69" s="21" t="s">
        <v>22</v>
      </c>
      <c r="G69" s="22">
        <v>217.26605</v>
      </c>
      <c r="H69" s="22">
        <v>0</v>
      </c>
      <c r="I69" s="5"/>
    </row>
    <row r="70" spans="1:9" s="3" customFormat="1" ht="17.25">
      <c r="A70" s="31">
        <v>431</v>
      </c>
      <c r="B70" s="32" t="s">
        <v>0</v>
      </c>
      <c r="C70" s="34" t="s">
        <v>19</v>
      </c>
      <c r="D70" s="18" t="s">
        <v>4</v>
      </c>
      <c r="E70" s="35"/>
      <c r="F70" s="35"/>
      <c r="G70" s="19">
        <f>G71</f>
        <v>9623.20769</v>
      </c>
      <c r="H70" s="19">
        <f>H71</f>
        <v>0</v>
      </c>
      <c r="I70" s="33"/>
    </row>
    <row r="71" spans="1:9" ht="90" customHeight="1">
      <c r="A71" s="15">
        <v>431</v>
      </c>
      <c r="B71" s="16" t="s">
        <v>70</v>
      </c>
      <c r="C71" s="21" t="s">
        <v>19</v>
      </c>
      <c r="D71" s="17" t="s">
        <v>4</v>
      </c>
      <c r="E71" s="24">
        <v>4400000000</v>
      </c>
      <c r="F71" s="24"/>
      <c r="G71" s="22">
        <f>G72+G73</f>
        <v>9623.20769</v>
      </c>
      <c r="H71" s="22">
        <f>H72+H73</f>
        <v>0</v>
      </c>
      <c r="I71" s="5"/>
    </row>
    <row r="72" spans="1:9" ht="47.25">
      <c r="A72" s="15">
        <v>431</v>
      </c>
      <c r="B72" s="16" t="s">
        <v>28</v>
      </c>
      <c r="C72" s="21" t="s">
        <v>19</v>
      </c>
      <c r="D72" s="17" t="s">
        <v>4</v>
      </c>
      <c r="E72" s="24">
        <v>4400000000</v>
      </c>
      <c r="F72" s="24">
        <v>240</v>
      </c>
      <c r="G72" s="22">
        <v>110</v>
      </c>
      <c r="H72" s="22">
        <v>0</v>
      </c>
      <c r="I72" s="5"/>
    </row>
    <row r="73" spans="1:9" ht="24.75" customHeight="1">
      <c r="A73" s="15">
        <v>431</v>
      </c>
      <c r="B73" s="16" t="s">
        <v>23</v>
      </c>
      <c r="C73" s="21" t="s">
        <v>19</v>
      </c>
      <c r="D73" s="17" t="s">
        <v>4</v>
      </c>
      <c r="E73" s="24">
        <v>4400000000</v>
      </c>
      <c r="F73" s="21" t="s">
        <v>22</v>
      </c>
      <c r="G73" s="22">
        <f>7123.23598+2389.97171</f>
        <v>9513.20769</v>
      </c>
      <c r="H73" s="22">
        <v>0</v>
      </c>
      <c r="I73" s="5"/>
    </row>
    <row r="74" spans="1:9" s="3" customFormat="1" ht="24.75" customHeight="1">
      <c r="A74" s="31">
        <v>431</v>
      </c>
      <c r="B74" s="32" t="s">
        <v>58</v>
      </c>
      <c r="C74" s="34" t="s">
        <v>57</v>
      </c>
      <c r="D74" s="18" t="s">
        <v>4</v>
      </c>
      <c r="E74" s="35"/>
      <c r="F74" s="34"/>
      <c r="G74" s="19">
        <f>G75</f>
        <v>36</v>
      </c>
      <c r="H74" s="19">
        <f>H75</f>
        <v>0</v>
      </c>
      <c r="I74" s="33"/>
    </row>
    <row r="75" spans="1:9" ht="33.75" customHeight="1">
      <c r="A75" s="15">
        <v>431</v>
      </c>
      <c r="B75" s="16" t="s">
        <v>36</v>
      </c>
      <c r="C75" s="21" t="s">
        <v>57</v>
      </c>
      <c r="D75" s="17" t="s">
        <v>4</v>
      </c>
      <c r="E75" s="24">
        <v>9900000000</v>
      </c>
      <c r="F75" s="21"/>
      <c r="G75" s="22">
        <f>G76</f>
        <v>36</v>
      </c>
      <c r="H75" s="22">
        <f>H76</f>
        <v>0</v>
      </c>
      <c r="I75" s="5"/>
    </row>
    <row r="76" spans="1:9" ht="36.75" customHeight="1">
      <c r="A76" s="15">
        <v>431</v>
      </c>
      <c r="B76" s="16" t="s">
        <v>60</v>
      </c>
      <c r="C76" s="21" t="s">
        <v>57</v>
      </c>
      <c r="D76" s="17" t="s">
        <v>4</v>
      </c>
      <c r="E76" s="24">
        <v>9900000000</v>
      </c>
      <c r="F76" s="21" t="s">
        <v>59</v>
      </c>
      <c r="G76" s="22">
        <v>36</v>
      </c>
      <c r="H76" s="22">
        <v>0</v>
      </c>
      <c r="I76" s="5"/>
    </row>
    <row r="77" spans="1:9" s="3" customFormat="1" ht="17.25" hidden="1">
      <c r="A77" s="31">
        <v>431</v>
      </c>
      <c r="B77" s="32" t="s">
        <v>35</v>
      </c>
      <c r="C77" s="34" t="s">
        <v>7</v>
      </c>
      <c r="D77" s="18" t="s">
        <v>4</v>
      </c>
      <c r="E77" s="35"/>
      <c r="F77" s="34"/>
      <c r="G77" s="19">
        <f>G78</f>
        <v>0</v>
      </c>
      <c r="H77" s="19">
        <v>0</v>
      </c>
      <c r="I77" s="33"/>
    </row>
    <row r="78" spans="1:9" ht="80.25" customHeight="1" hidden="1">
      <c r="A78" s="15">
        <v>431</v>
      </c>
      <c r="B78" s="20" t="s">
        <v>76</v>
      </c>
      <c r="C78" s="21" t="s">
        <v>7</v>
      </c>
      <c r="D78" s="17" t="s">
        <v>4</v>
      </c>
      <c r="E78" s="21" t="s">
        <v>55</v>
      </c>
      <c r="F78" s="21"/>
      <c r="G78" s="22">
        <f>G79</f>
        <v>0</v>
      </c>
      <c r="H78" s="22">
        <v>0</v>
      </c>
      <c r="I78" s="5"/>
    </row>
    <row r="79" spans="1:9" ht="26.25" customHeight="1" hidden="1">
      <c r="A79" s="15">
        <v>431</v>
      </c>
      <c r="B79" s="16" t="s">
        <v>23</v>
      </c>
      <c r="C79" s="21" t="s">
        <v>7</v>
      </c>
      <c r="D79" s="17" t="s">
        <v>4</v>
      </c>
      <c r="E79" s="21" t="s">
        <v>55</v>
      </c>
      <c r="F79" s="21" t="s">
        <v>22</v>
      </c>
      <c r="G79" s="22">
        <v>0</v>
      </c>
      <c r="H79" s="22">
        <v>0</v>
      </c>
      <c r="I79" s="5"/>
    </row>
    <row r="80" spans="1:9" s="3" customFormat="1" ht="35.25" customHeight="1" hidden="1">
      <c r="A80" s="31">
        <v>431</v>
      </c>
      <c r="B80" s="32" t="s">
        <v>62</v>
      </c>
      <c r="C80" s="34" t="s">
        <v>12</v>
      </c>
      <c r="D80" s="18" t="s">
        <v>4</v>
      </c>
      <c r="E80" s="34"/>
      <c r="F80" s="34"/>
      <c r="G80" s="19">
        <f>G81</f>
        <v>0</v>
      </c>
      <c r="H80" s="19">
        <f>H81</f>
        <v>0</v>
      </c>
      <c r="I80" s="33"/>
    </row>
    <row r="81" spans="1:9" ht="34.5" customHeight="1" hidden="1">
      <c r="A81" s="15">
        <v>431</v>
      </c>
      <c r="B81" s="16" t="s">
        <v>75</v>
      </c>
      <c r="C81" s="21" t="s">
        <v>12</v>
      </c>
      <c r="D81" s="17" t="s">
        <v>4</v>
      </c>
      <c r="E81" s="21" t="s">
        <v>46</v>
      </c>
      <c r="F81" s="21" t="s">
        <v>63</v>
      </c>
      <c r="G81" s="22">
        <v>0</v>
      </c>
      <c r="H81" s="22"/>
      <c r="I81" s="5"/>
    </row>
    <row r="82" spans="1:9" ht="18">
      <c r="A82" s="27"/>
      <c r="B82" s="28" t="s">
        <v>2</v>
      </c>
      <c r="C82" s="29"/>
      <c r="D82" s="18"/>
      <c r="E82" s="29"/>
      <c r="F82" s="29"/>
      <c r="G82" s="30">
        <f>G7+G10+G18+G24+G27+G37+G40+G48+G56+G63+G67+G70+G77+G80+G45+G74+G53+G21</f>
        <v>59755.35124</v>
      </c>
      <c r="H82" s="30">
        <f>H7+H10+H18+H24+H27+H37+H40+H48+H56+H63+H67+H70+H77+H45+H74+H53</f>
        <v>8309.02058</v>
      </c>
      <c r="I82" s="5"/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root</cp:lastModifiedBy>
  <cp:lastPrinted>2019-11-01T06:06:47Z</cp:lastPrinted>
  <dcterms:created xsi:type="dcterms:W3CDTF">2007-10-25T07:07:19Z</dcterms:created>
  <dcterms:modified xsi:type="dcterms:W3CDTF">2022-10-31T10:04:19Z</dcterms:modified>
  <cp:category/>
  <cp:version/>
  <cp:contentType/>
  <cp:contentStatus/>
</cp:coreProperties>
</file>